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220" yWindow="135" windowWidth="13830" windowHeight="9315" activeTab="5"/>
  </bookViews>
  <sheets>
    <sheet name="7" sheetId="9" r:id="rId1"/>
    <sheet name="6" sheetId="8" r:id="rId2"/>
    <sheet name="2" sheetId="3" r:id="rId3"/>
    <sheet name="3" sheetId="4" r:id="rId4"/>
    <sheet name="4" sheetId="5" r:id="rId5"/>
    <sheet name="5" sheetId="7" r:id="rId6"/>
  </sheets>
  <definedNames>
    <definedName name="_xlnm.Print_Titles" localSheetId="4">'4'!$11:$11</definedName>
    <definedName name="_xlnm.Print_Titles" localSheetId="1">'6'!$11:$11</definedName>
    <definedName name="_xlnm.Print_Area" localSheetId="2">'2'!$A$1:$D$21</definedName>
    <definedName name="_xlnm.Print_Area" localSheetId="3">'3'!$A$1:$D$15</definedName>
    <definedName name="_xlnm.Print_Area" localSheetId="5">'5'!$A$1:$D$22</definedName>
    <definedName name="_xlnm.Print_Area" localSheetId="0">'7'!$A$1:$E$21</definedName>
  </definedNames>
  <calcPr calcId="125725"/>
</workbook>
</file>

<file path=xl/calcChain.xml><?xml version="1.0" encoding="utf-8"?>
<calcChain xmlns="http://schemas.openxmlformats.org/spreadsheetml/2006/main">
  <c r="E12" i="9"/>
  <c r="D12"/>
  <c r="D12" i="7"/>
  <c r="D23" i="5"/>
  <c r="D25" i="8"/>
  <c r="E25"/>
  <c r="D12"/>
  <c r="E23"/>
  <c r="D23"/>
  <c r="D17" i="9"/>
  <c r="D17" i="8"/>
  <c r="D15"/>
  <c r="D13"/>
  <c r="E17" i="9"/>
  <c r="D21" i="5"/>
  <c r="E17" i="8"/>
  <c r="E15"/>
  <c r="E13"/>
  <c r="D20" i="7"/>
  <c r="D15" i="5"/>
  <c r="E12" i="8" l="1"/>
  <c r="D18" i="7"/>
  <c r="D17" i="5"/>
  <c r="D12" l="1"/>
</calcChain>
</file>

<file path=xl/sharedStrings.xml><?xml version="1.0" encoding="utf-8"?>
<sst xmlns="http://schemas.openxmlformats.org/spreadsheetml/2006/main" count="178" uniqueCount="103">
  <si>
    <t>Код бюджетной классификации Российской Федерации</t>
  </si>
  <si>
    <t>Наименование</t>
  </si>
  <si>
    <t>главного администратора доходов</t>
  </si>
  <si>
    <t>«О бюджете муниципального образования  сельское (городское) поселение</t>
  </si>
  <si>
    <t>доходов бюджета сельского (городского) поселения</t>
  </si>
  <si>
    <t>1 11 05035 10 0000 120</t>
  </si>
  <si>
    <t>1 13 01995 10 0000 130</t>
  </si>
  <si>
    <t>№ п/п</t>
  </si>
  <si>
    <t>1 11 05013 10 0000 120</t>
  </si>
  <si>
    <t>1 14 06013 10 0000 430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</si>
  <si>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</si>
  <si>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</si>
  <si>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</si>
  <si>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</si>
  <si>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</si>
  <si>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</si>
  <si>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</si>
  <si>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</si>
  <si>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</si>
  <si>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</si>
  <si>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</si>
  <si>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</si>
  <si>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</si>
  <si>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</si>
  <si>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</si>
  <si>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</si>
  <si>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Код</t>
  </si>
  <si>
    <t>ГРБС</t>
  </si>
  <si>
    <t>к Решению Совета депутатов</t>
  </si>
  <si>
    <t>Земельный налог (по обязательствам, возникшим до 1 января 2006 года), мобилизуемый на территориях поселений</t>
  </si>
  <si>
    <t>1 09 04053 10 0000 110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</si>
  <si>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</si>
  <si>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</si>
  <si>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Приложение 2</t>
  </si>
  <si>
    <t>Перечень главных администраторов источников финансирования дефицита местного бюджета</t>
  </si>
  <si>
    <t>ГАД</t>
  </si>
  <si>
    <t>1 00 00000 00 0000 000</t>
  </si>
  <si>
    <t>1 01 00000 00 0000 000</t>
  </si>
  <si>
    <t>1 06 00000 00 0000 000</t>
  </si>
  <si>
    <t>1 05 00000 00 0000 000</t>
  </si>
  <si>
    <t>1 09 00000 00 0000 000</t>
  </si>
  <si>
    <t>1 11 00000 00 0000 000</t>
  </si>
  <si>
    <t>1 13 00000 00 0000 000</t>
  </si>
  <si>
    <t>2 00 00000 00 0000 000</t>
  </si>
  <si>
    <t>2 02 00000 00 0000 000</t>
  </si>
  <si>
    <t>2 02 01000 00 0000 151</t>
  </si>
  <si>
    <t>2 02 03000 00 0000 151</t>
  </si>
  <si>
    <t>2 02 02000 00 0000 151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</si>
  <si>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</si>
  <si>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</si>
  <si>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НАЛОГИ НА ПРИБЫЛЬ, ДОХОДЫ</t>
  </si>
  <si>
    <t>01 05 02 01 10 0000 510</t>
  </si>
  <si>
    <t>01 05 02 01 10 0000 610</t>
  </si>
  <si>
    <t>МО сельское  поселение «Новозаганское»</t>
  </si>
  <si>
    <t>Администрация МО сельского поселения "Новозаганское"</t>
  </si>
  <si>
    <t>1 01 02010 01 0000 110</t>
  </si>
  <si>
    <t>202 09054 10 0000 100</t>
  </si>
  <si>
    <t>1 06 06033 10 0000 110</t>
  </si>
  <si>
    <t>Земельный налог с организаций , обладающих земельным участком , расположенным в границах сельских поселений (сумма платежа перерасчеты, недоимка и задолженность по соответствующему платежу, в том числе по отмененному</t>
  </si>
  <si>
    <t>1 06 06043 10 0000 110</t>
  </si>
  <si>
    <t>Земельный налог с физических , обладающих земельным участком , расположенным в границах сельских поселений (сумма платежа перерасчеты, недоимка и задолженность по соответствующему платежу, в том числе по отмененному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</si>
  <si>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  государственных внебюджетных фондови созданных ими учреждений(за исключением имущества бюджетных и автономных автономных  учрежденийучреждений)</t>
  </si>
  <si>
    <t>«Новозаганское»  на 2017год и на плановый период 2018 и 2019 года</t>
  </si>
  <si>
    <t>Приложение 4</t>
  </si>
  <si>
    <t>Приложение 5</t>
  </si>
  <si>
    <t>Приложение 6</t>
  </si>
  <si>
    <t>Приложение7</t>
  </si>
  <si>
    <t>Приложение8</t>
  </si>
  <si>
    <t>Муниципальное учреждение "Комитет по управлению имуществом и муниципальным хозяйством муниципального образования"Мухоршибирский район"Республиеи Бурятия</t>
  </si>
  <si>
    <t xml:space="preserve">ДОТАЦИИ БЮДЖЕТАМ СУБЪЕКТОВ РОССИЙСКОЙ ФЕДЕРАЦИИ </t>
  </si>
  <si>
    <t>Дотации бюджетам сельских поселений на выравнивание бюджетной обеспеченности</t>
  </si>
  <si>
    <t xml:space="preserve">Прочие безвозмездные поступления  от других    бюджетов бюджетной системы  </t>
  </si>
  <si>
    <t>Дотации бюджетам сельских  поселений на выравнивание бюджетной обеспеченности</t>
  </si>
  <si>
    <t>2 02 09000 00 0000 151</t>
  </si>
  <si>
    <t xml:space="preserve">прочие безвозмездные поступления  от других бюджетов системы </t>
  </si>
  <si>
    <t xml:space="preserve">прочие безвозмездные поступления  в   бюджеты сельских поселений от бюджетов  </t>
  </si>
  <si>
    <t>Субвенции бюджетам сельским поселений на осуществление первичного воинского учета на территориях где отсутствуют военные комиссариаты</t>
  </si>
  <si>
    <t>Субвенции бюджетам  сельским поселений на осуществление первичного воинского учета на территориях где отсутствуют военные комиссариаты</t>
  </si>
  <si>
    <t xml:space="preserve">прочие безвозмездные поступления  в   бюджеты  сельским поселений от бюджетов 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</si>
  <si>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 поселений</t>
  </si>
  <si>
    <t xml:space="preserve">Доходы, получаемые в виде арендной платы  за земельные участки, государственная собственность на которые не разгранича и которые расположены  в границах сельских  поселений, а также  средства  от продажи права на заключение договоров аренды указанных земельных  участков.   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</si>
  <si>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</si>
  <si>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 поселений</t>
  </si>
  <si>
    <t>Прочие доходы  от оказания платных услуг  (работ) получателями средств бюджетов сельских  поселений</t>
  </si>
  <si>
    <t>Прочие доходы  от оказания платных услуг  (работ) получателями средств бюджетов сельским  поселений</t>
  </si>
  <si>
    <t>Объем безвозмездных поступлений на 2018 год</t>
  </si>
  <si>
    <t>Налоговые и неналоговые доходы местного бюджета на плановый период 2019-2020 год</t>
  </si>
  <si>
    <t>«Новозаганское»  на 2018год и на плановый период 2019 и 2020 года</t>
  </si>
  <si>
    <t>1 17 14000 0000 18</t>
  </si>
  <si>
    <t>Средства самооблажения граждан, зачисляемые в бюджет сельских поселений</t>
  </si>
  <si>
    <t>«Новозаганское»  на 2018 год и на плановый период 2019 и 2020 года</t>
  </si>
  <si>
    <t>Налоговые и неналоговые доходы местного бюджета на 2018 год</t>
  </si>
  <si>
    <t>2 02 15001 10 0000 151</t>
  </si>
  <si>
    <t>2 02 35118 10 000 151</t>
  </si>
  <si>
    <t>Объем безвозмездных поступлений на 2019-2020года</t>
  </si>
  <si>
    <t>2 02 35118 10 0000 151</t>
  </si>
  <si>
    <t>Перечень главных администраторов доходов местного бюджета – органов местного самоуправления  муниципального образования "Мухоршибирский район"</t>
  </si>
  <si>
    <t>202 90054 10 0000 151</t>
  </si>
  <si>
    <t>ИНЫЕ МЕЖБЮДЖЕТНЫЕ ТРАНСФЕРТЫ</t>
  </si>
  <si>
    <t>от 27 декабря 2017 года № 91</t>
  </si>
  <si>
    <t>от 27 декабря   2017 года № 91</t>
  </si>
  <si>
    <t>от  27 декабря   2017 года № 91</t>
  </si>
  <si>
    <t>от 27 декабря  2017 года № 91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</si>
</sst>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00"/>
    <numFmt numFmtId="165" formatCode="_-* #,##0_р_._-;\-* #,##0_р_._-;_-* &quot;-&quot;??_р_._-;_-@_-"/>
  </numFmts>
  <fonts count="3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3" fillId="0" borderId="0" xfId="0" applyFont="1" applyBorder="1"/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/>
    <xf numFmtId="0" fontId="24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top" wrapText="1"/>
    </xf>
    <xf numFmtId="0" fontId="23" fillId="0" borderId="10" xfId="36" applyFont="1" applyBorder="1" applyAlignment="1">
      <alignment horizontal="center" vertical="center" wrapText="1"/>
    </xf>
    <xf numFmtId="0" fontId="19" fillId="0" borderId="10" xfId="36" applyFont="1" applyBorder="1" applyAlignment="1">
      <alignment horizontal="center" vertical="center"/>
    </xf>
    <xf numFmtId="0" fontId="19" fillId="0" borderId="10" xfId="36" applyFont="1" applyBorder="1" applyAlignment="1">
      <alignment horizontal="center" vertical="center" wrapText="1"/>
    </xf>
    <xf numFmtId="0" fontId="19" fillId="0" borderId="10" xfId="36" applyFont="1" applyBorder="1" applyAlignment="1">
      <alignment horizontal="left" wrapText="1"/>
    </xf>
    <xf numFmtId="0" fontId="22" fillId="0" borderId="0" xfId="0" applyFont="1" applyAlignment="1">
      <alignment horizontal="right"/>
    </xf>
    <xf numFmtId="0" fontId="24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19" fillId="0" borderId="10" xfId="0" applyFont="1" applyBorder="1"/>
    <xf numFmtId="49" fontId="19" fillId="0" borderId="10" xfId="0" applyNumberFormat="1" applyFont="1" applyBorder="1" applyAlignment="1">
      <alignment horizontal="left" vertical="center" wrapText="1"/>
    </xf>
    <xf numFmtId="2" fontId="24" fillId="0" borderId="10" xfId="0" applyNumberFormat="1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2" fontId="22" fillId="0" borderId="10" xfId="0" applyNumberFormat="1" applyFont="1" applyBorder="1"/>
    <xf numFmtId="0" fontId="24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64" fontId="24" fillId="0" borderId="10" xfId="0" applyNumberFormat="1" applyFont="1" applyBorder="1" applyAlignment="1">
      <alignment horizontal="center" vertical="top" wrapText="1"/>
    </xf>
    <xf numFmtId="1" fontId="19" fillId="0" borderId="10" xfId="0" applyNumberFormat="1" applyFont="1" applyBorder="1" applyAlignment="1">
      <alignment horizontal="left"/>
    </xf>
    <xf numFmtId="164" fontId="22" fillId="0" borderId="10" xfId="0" applyNumberFormat="1" applyFont="1" applyBorder="1" applyAlignment="1">
      <alignment horizontal="center"/>
    </xf>
    <xf numFmtId="0" fontId="23" fillId="0" borderId="10" xfId="0" applyFont="1" applyBorder="1"/>
    <xf numFmtId="164" fontId="19" fillId="0" borderId="10" xfId="0" applyNumberFormat="1" applyFont="1" applyBorder="1" applyAlignment="1">
      <alignment horizontal="center" vertical="top" wrapText="1"/>
    </xf>
    <xf numFmtId="0" fontId="29" fillId="0" borderId="0" xfId="0" applyFont="1"/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top" wrapText="1"/>
    </xf>
    <xf numFmtId="0" fontId="23" fillId="0" borderId="11" xfId="36" applyFont="1" applyBorder="1" applyAlignment="1">
      <alignment horizontal="center" vertical="top"/>
    </xf>
    <xf numFmtId="0" fontId="22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165" fontId="19" fillId="0" borderId="0" xfId="43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justify" vertical="top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center" vertical="top" wrapText="1"/>
    </xf>
    <xf numFmtId="0" fontId="21" fillId="0" borderId="10" xfId="36" applyFont="1" applyBorder="1" applyAlignment="1">
      <alignment horizontal="left" vertical="center" wrapText="1"/>
    </xf>
    <xf numFmtId="0" fontId="23" fillId="0" borderId="11" xfId="36" applyFont="1" applyBorder="1" applyAlignment="1">
      <alignment horizontal="center" vertical="center" wrapText="1"/>
    </xf>
    <xf numFmtId="0" fontId="23" fillId="0" borderId="12" xfId="36" applyFont="1" applyBorder="1" applyAlignment="1">
      <alignment horizontal="center" vertical="center" wrapText="1"/>
    </xf>
    <xf numFmtId="0" fontId="23" fillId="0" borderId="10" xfId="36" applyFont="1" applyBorder="1" applyAlignment="1">
      <alignment horizontal="center" wrapText="1"/>
    </xf>
    <xf numFmtId="0" fontId="23" fillId="0" borderId="10" xfId="36" applyFont="1" applyBorder="1" applyAlignment="1">
      <alignment horizontal="center" vertic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Источ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3" builtinId="3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workbookViewId="0">
      <selection activeCell="C6" sqref="C6:E6"/>
    </sheetView>
  </sheetViews>
  <sheetFormatPr defaultRowHeight="12.75"/>
  <cols>
    <col min="1" max="1" width="5" style="5" customWidth="1"/>
    <col min="2" max="2" width="22.42578125" style="5" customWidth="1"/>
    <col min="3" max="3" width="53.140625" style="5" customWidth="1"/>
    <col min="4" max="4" width="11.85546875" style="5" customWidth="1"/>
    <col min="5" max="5" width="13.28515625" style="5" customWidth="1"/>
    <col min="6" max="16384" width="9.140625" style="5"/>
  </cols>
  <sheetData>
    <row r="1" spans="1:8" ht="12.75" customHeight="1">
      <c r="E1" s="48" t="s">
        <v>67</v>
      </c>
    </row>
    <row r="2" spans="1:8" ht="15">
      <c r="B2" s="24"/>
      <c r="C2" s="58" t="s">
        <v>28</v>
      </c>
      <c r="D2" s="58"/>
      <c r="E2" s="58"/>
    </row>
    <row r="3" spans="1:8" ht="12.75" customHeight="1">
      <c r="B3" s="24"/>
      <c r="C3" s="58" t="s">
        <v>53</v>
      </c>
      <c r="D3" s="58"/>
      <c r="E3" s="58"/>
    </row>
    <row r="4" spans="1:8" ht="15">
      <c r="B4" s="58" t="s">
        <v>3</v>
      </c>
      <c r="C4" s="58"/>
      <c r="D4" s="58"/>
      <c r="E4" s="58"/>
    </row>
    <row r="5" spans="1:8" ht="12.75" customHeight="1">
      <c r="B5" s="44"/>
      <c r="C5" s="58" t="s">
        <v>87</v>
      </c>
      <c r="D5" s="58"/>
      <c r="E5" s="58"/>
    </row>
    <row r="6" spans="1:8" ht="15">
      <c r="B6" s="45"/>
      <c r="C6" s="58" t="s">
        <v>99</v>
      </c>
      <c r="D6" s="58"/>
      <c r="E6" s="58"/>
      <c r="H6" s="7"/>
    </row>
    <row r="7" spans="1:8" ht="15">
      <c r="B7" s="10"/>
      <c r="C7" s="1"/>
      <c r="D7" s="1"/>
      <c r="H7" s="7"/>
    </row>
    <row r="8" spans="1:8" ht="12.75" customHeight="1">
      <c r="A8" s="57" t="s">
        <v>94</v>
      </c>
      <c r="B8" s="57"/>
      <c r="C8" s="57"/>
      <c r="D8" s="57"/>
      <c r="E8" s="57"/>
      <c r="H8" s="7"/>
    </row>
    <row r="9" spans="1:8" ht="29.25" customHeight="1">
      <c r="A9" s="57"/>
      <c r="B9" s="57"/>
      <c r="C9" s="57"/>
      <c r="D9" s="57"/>
      <c r="E9" s="57"/>
    </row>
    <row r="10" spans="1:8" ht="12.75" customHeight="1">
      <c r="B10" s="12"/>
      <c r="C10" s="14"/>
      <c r="D10" s="14"/>
      <c r="E10" s="24" t="s">
        <v>17</v>
      </c>
    </row>
    <row r="11" spans="1:8" ht="21" customHeight="1">
      <c r="A11" s="17" t="s">
        <v>27</v>
      </c>
      <c r="B11" s="17" t="s">
        <v>26</v>
      </c>
      <c r="C11" s="17" t="s">
        <v>1</v>
      </c>
      <c r="D11" s="17">
        <v>2019</v>
      </c>
      <c r="E11" s="17">
        <v>2020</v>
      </c>
    </row>
    <row r="12" spans="1:8" ht="30.75" customHeight="1">
      <c r="A12" s="16"/>
      <c r="B12" s="29" t="s">
        <v>43</v>
      </c>
      <c r="C12" s="28" t="s">
        <v>23</v>
      </c>
      <c r="D12" s="38">
        <f>D13+D19+D17+D16</f>
        <v>2478.9499999999998</v>
      </c>
      <c r="E12" s="38">
        <f>E13+E19+E17+E16</f>
        <v>2492.9499999999998</v>
      </c>
    </row>
    <row r="13" spans="1:8" ht="33.75" customHeight="1">
      <c r="A13" s="16">
        <v>860</v>
      </c>
      <c r="B13" s="3" t="s">
        <v>45</v>
      </c>
      <c r="C13" s="3" t="s">
        <v>69</v>
      </c>
      <c r="D13" s="38">
        <v>1885.65</v>
      </c>
      <c r="E13" s="38">
        <v>1886.85</v>
      </c>
    </row>
    <row r="14" spans="1:8" ht="31.5" customHeight="1">
      <c r="A14" s="16">
        <v>860</v>
      </c>
      <c r="B14" s="3" t="s">
        <v>92</v>
      </c>
      <c r="C14" s="3" t="s">
        <v>70</v>
      </c>
      <c r="D14" s="42">
        <v>1885.55</v>
      </c>
      <c r="E14" s="42">
        <v>1886.85</v>
      </c>
    </row>
    <row r="15" spans="1:8" ht="31.5" customHeight="1">
      <c r="A15" s="16"/>
      <c r="B15" s="3" t="s">
        <v>47</v>
      </c>
      <c r="C15" s="3" t="s">
        <v>49</v>
      </c>
      <c r="D15" s="32">
        <v>0</v>
      </c>
      <c r="E15" s="32">
        <v>0</v>
      </c>
    </row>
    <row r="16" spans="1:8" ht="15">
      <c r="A16" s="16">
        <v>860</v>
      </c>
      <c r="B16" s="3" t="s">
        <v>97</v>
      </c>
      <c r="C16" s="3" t="s">
        <v>98</v>
      </c>
      <c r="D16" s="32">
        <v>399.2</v>
      </c>
      <c r="E16" s="32">
        <v>404.5</v>
      </c>
    </row>
    <row r="17" spans="1:5" ht="41.25" customHeight="1">
      <c r="A17" s="16"/>
      <c r="B17" s="3" t="s">
        <v>95</v>
      </c>
      <c r="C17" s="3" t="s">
        <v>25</v>
      </c>
      <c r="D17" s="32">
        <f>D18</f>
        <v>194.1</v>
      </c>
      <c r="E17" s="32">
        <f>E18</f>
        <v>201.6</v>
      </c>
    </row>
    <row r="18" spans="1:5" ht="51" customHeight="1">
      <c r="A18" s="16">
        <v>860</v>
      </c>
      <c r="B18" s="3" t="s">
        <v>95</v>
      </c>
      <c r="C18" s="4" t="s">
        <v>76</v>
      </c>
      <c r="D18" s="33">
        <v>194.1</v>
      </c>
      <c r="E18" s="33">
        <v>201.6</v>
      </c>
    </row>
    <row r="19" spans="1:5" ht="36.75" customHeight="1">
      <c r="A19" s="41">
        <v>860</v>
      </c>
      <c r="B19" s="46" t="s">
        <v>73</v>
      </c>
      <c r="C19" s="28" t="s">
        <v>71</v>
      </c>
      <c r="D19" s="38"/>
      <c r="E19" s="38"/>
    </row>
    <row r="20" spans="1:5" ht="17.25" customHeight="1">
      <c r="A20" s="16">
        <v>860</v>
      </c>
      <c r="B20" s="39" t="s">
        <v>56</v>
      </c>
      <c r="C20" s="30" t="s">
        <v>75</v>
      </c>
      <c r="D20" s="40"/>
      <c r="E20" s="40"/>
    </row>
    <row r="21" spans="1:5">
      <c r="A21" s="16"/>
      <c r="B21" s="16"/>
      <c r="C21" s="16"/>
      <c r="D21" s="34"/>
      <c r="E21" s="34"/>
    </row>
  </sheetData>
  <mergeCells count="6">
    <mergeCell ref="A8:E9"/>
    <mergeCell ref="C2:E2"/>
    <mergeCell ref="C3:E3"/>
    <mergeCell ref="B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&amp;CСтруктурный макет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topLeftCell="A4" zoomScale="115" zoomScaleSheetLayoutView="115" workbookViewId="0">
      <selection activeCell="C6" sqref="C6:E6"/>
    </sheetView>
  </sheetViews>
  <sheetFormatPr defaultRowHeight="12.75"/>
  <cols>
    <col min="1" max="1" width="5.42578125" style="5" customWidth="1"/>
    <col min="2" max="2" width="24.85546875" style="5" customWidth="1"/>
    <col min="3" max="3" width="53" style="5" customWidth="1"/>
    <col min="4" max="4" width="10.5703125" style="5" customWidth="1"/>
    <col min="5" max="5" width="11.140625" style="5" customWidth="1"/>
    <col min="6" max="16384" width="9.140625" style="5"/>
  </cols>
  <sheetData>
    <row r="1" spans="1:8" ht="12.75" customHeight="1">
      <c r="C1" s="48" t="s">
        <v>65</v>
      </c>
      <c r="D1" s="1"/>
      <c r="E1" s="1"/>
    </row>
    <row r="2" spans="1:8" ht="15">
      <c r="C2" s="58" t="s">
        <v>28</v>
      </c>
      <c r="D2" s="58"/>
      <c r="E2" s="58"/>
    </row>
    <row r="3" spans="1:8" ht="12.75" customHeight="1">
      <c r="C3" s="58" t="s">
        <v>53</v>
      </c>
      <c r="D3" s="58"/>
      <c r="E3" s="58"/>
    </row>
    <row r="4" spans="1:8" ht="15">
      <c r="B4" s="7"/>
      <c r="C4" s="58" t="s">
        <v>3</v>
      </c>
      <c r="D4" s="58"/>
      <c r="E4" s="58"/>
    </row>
    <row r="5" spans="1:8" ht="12.75" customHeight="1">
      <c r="B5" s="9"/>
      <c r="C5" s="58" t="s">
        <v>87</v>
      </c>
      <c r="D5" s="58"/>
      <c r="E5" s="58"/>
    </row>
    <row r="6" spans="1:8" ht="15">
      <c r="B6" s="10"/>
      <c r="C6" s="58" t="s">
        <v>100</v>
      </c>
      <c r="D6" s="58"/>
      <c r="E6" s="58"/>
      <c r="H6" s="7"/>
    </row>
    <row r="7" spans="1:8" ht="2.25" customHeight="1">
      <c r="B7" s="10"/>
      <c r="C7" s="1"/>
      <c r="D7" s="1"/>
      <c r="H7" s="7"/>
    </row>
    <row r="8" spans="1:8" ht="12.75" customHeight="1">
      <c r="A8" s="57" t="s">
        <v>86</v>
      </c>
      <c r="B8" s="57"/>
      <c r="C8" s="57"/>
      <c r="D8" s="57"/>
      <c r="E8" s="57"/>
      <c r="H8" s="7"/>
    </row>
    <row r="9" spans="1:8" ht="12.75" customHeight="1">
      <c r="A9" s="57"/>
      <c r="B9" s="57"/>
      <c r="C9" s="57"/>
      <c r="D9" s="57"/>
      <c r="E9" s="57"/>
    </row>
    <row r="10" spans="1:8" ht="12.75" customHeight="1">
      <c r="B10" s="12"/>
      <c r="C10" s="14"/>
      <c r="D10" s="14"/>
      <c r="E10" s="24" t="s">
        <v>17</v>
      </c>
    </row>
    <row r="11" spans="1:8" ht="21" customHeight="1">
      <c r="A11" s="17" t="s">
        <v>35</v>
      </c>
      <c r="B11" s="17" t="s">
        <v>26</v>
      </c>
      <c r="C11" s="17" t="s">
        <v>1</v>
      </c>
      <c r="D11" s="17">
        <v>2019</v>
      </c>
      <c r="E11" s="17">
        <v>2020</v>
      </c>
    </row>
    <row r="12" spans="1:8" ht="32.25" customHeight="1">
      <c r="A12" s="16"/>
      <c r="B12" s="27" t="s">
        <v>36</v>
      </c>
      <c r="C12" s="28" t="s">
        <v>18</v>
      </c>
      <c r="D12" s="25">
        <f>D13+D17+D23+D25+D15</f>
        <v>1294.2</v>
      </c>
      <c r="E12" s="25">
        <f>E13+E17+E23+E25+E15</f>
        <v>1328.2</v>
      </c>
    </row>
    <row r="13" spans="1:8" ht="30" customHeight="1">
      <c r="A13" s="16"/>
      <c r="B13" s="18" t="s">
        <v>37</v>
      </c>
      <c r="C13" s="3" t="s">
        <v>50</v>
      </c>
      <c r="D13" s="25">
        <f>D14</f>
        <v>129.9</v>
      </c>
      <c r="E13" s="25">
        <f>E14</f>
        <v>134.9</v>
      </c>
    </row>
    <row r="14" spans="1:8" ht="30" customHeight="1">
      <c r="A14" s="16">
        <v>182</v>
      </c>
      <c r="B14" s="18" t="s">
        <v>55</v>
      </c>
      <c r="C14" s="3" t="s">
        <v>10</v>
      </c>
      <c r="D14" s="26">
        <v>129.9</v>
      </c>
      <c r="E14" s="26">
        <v>134.9</v>
      </c>
    </row>
    <row r="15" spans="1:8" ht="24.75" customHeight="1">
      <c r="A15" s="16"/>
      <c r="B15" s="18" t="s">
        <v>39</v>
      </c>
      <c r="C15" s="3" t="s">
        <v>19</v>
      </c>
      <c r="D15" s="25">
        <f>D16</f>
        <v>12.1</v>
      </c>
      <c r="E15" s="25">
        <f>E16</f>
        <v>12.1</v>
      </c>
    </row>
    <row r="16" spans="1:8" ht="20.25" customHeight="1">
      <c r="A16" s="16"/>
      <c r="B16" s="18" t="s">
        <v>11</v>
      </c>
      <c r="C16" s="3" t="s">
        <v>12</v>
      </c>
      <c r="D16" s="26">
        <v>12.1</v>
      </c>
      <c r="E16" s="26">
        <v>12.1</v>
      </c>
    </row>
    <row r="17" spans="1:5" ht="18" customHeight="1">
      <c r="A17" s="16"/>
      <c r="B17" s="27" t="s">
        <v>38</v>
      </c>
      <c r="C17" s="28" t="s">
        <v>22</v>
      </c>
      <c r="D17" s="25">
        <f>D18+D19+D20</f>
        <v>955.2</v>
      </c>
      <c r="E17" s="25">
        <f>E18+E19+E20</f>
        <v>984.2</v>
      </c>
    </row>
    <row r="18" spans="1:5" ht="44.25" customHeight="1">
      <c r="A18" s="16">
        <v>182</v>
      </c>
      <c r="B18" s="18" t="s">
        <v>13</v>
      </c>
      <c r="C18" s="3" t="s">
        <v>20</v>
      </c>
      <c r="D18" s="26">
        <v>40.5</v>
      </c>
      <c r="E18" s="26">
        <v>42.6</v>
      </c>
    </row>
    <row r="19" spans="1:5" ht="51" customHeight="1">
      <c r="A19" s="16">
        <v>182</v>
      </c>
      <c r="B19" s="18" t="s">
        <v>57</v>
      </c>
      <c r="C19" s="3" t="s">
        <v>58</v>
      </c>
      <c r="D19" s="26">
        <v>457.4</v>
      </c>
      <c r="E19" s="26">
        <v>470.8</v>
      </c>
    </row>
    <row r="20" spans="1:5" ht="65.25" customHeight="1">
      <c r="A20" s="16">
        <v>182</v>
      </c>
      <c r="B20" s="18" t="s">
        <v>59</v>
      </c>
      <c r="C20" s="3" t="s">
        <v>60</v>
      </c>
      <c r="D20" s="26">
        <v>457.3</v>
      </c>
      <c r="E20" s="26">
        <v>470.8</v>
      </c>
    </row>
    <row r="21" spans="1:5" ht="48" customHeight="1">
      <c r="A21" s="16"/>
      <c r="B21" s="18" t="s">
        <v>40</v>
      </c>
      <c r="C21" s="3" t="s">
        <v>31</v>
      </c>
      <c r="D21" s="26"/>
      <c r="E21" s="26"/>
    </row>
    <row r="22" spans="1:5" ht="48" customHeight="1">
      <c r="A22" s="16"/>
      <c r="B22" s="18" t="s">
        <v>30</v>
      </c>
      <c r="C22" s="3" t="s">
        <v>29</v>
      </c>
      <c r="D22" s="26"/>
      <c r="E22" s="26"/>
    </row>
    <row r="23" spans="1:5" ht="57">
      <c r="A23" s="16"/>
      <c r="B23" s="27" t="s">
        <v>41</v>
      </c>
      <c r="C23" s="28" t="s">
        <v>21</v>
      </c>
      <c r="D23" s="35">
        <f>+D24</f>
        <v>117</v>
      </c>
      <c r="E23" s="35">
        <f>E24</f>
        <v>117</v>
      </c>
    </row>
    <row r="24" spans="1:5" ht="105">
      <c r="A24" s="16">
        <v>860</v>
      </c>
      <c r="B24" s="3" t="s">
        <v>5</v>
      </c>
      <c r="C24" s="3" t="s">
        <v>61</v>
      </c>
      <c r="D24" s="36">
        <v>117</v>
      </c>
      <c r="E24" s="36">
        <v>117</v>
      </c>
    </row>
    <row r="25" spans="1:5" ht="42.75">
      <c r="A25" s="16"/>
      <c r="B25" s="27" t="s">
        <v>42</v>
      </c>
      <c r="C25" s="28" t="s">
        <v>32</v>
      </c>
      <c r="D25" s="37">
        <f>D26+D27</f>
        <v>80</v>
      </c>
      <c r="E25" s="37">
        <f>E26+E27</f>
        <v>80</v>
      </c>
    </row>
    <row r="26" spans="1:5" ht="30">
      <c r="A26" s="16">
        <v>860</v>
      </c>
      <c r="B26" s="3" t="s">
        <v>6</v>
      </c>
      <c r="C26" s="4" t="s">
        <v>84</v>
      </c>
      <c r="D26" s="36">
        <v>70</v>
      </c>
      <c r="E26" s="36">
        <v>70</v>
      </c>
    </row>
    <row r="27" spans="1:5" ht="30">
      <c r="A27" s="16"/>
      <c r="B27" s="3" t="s">
        <v>88</v>
      </c>
      <c r="C27" s="4" t="s">
        <v>89</v>
      </c>
      <c r="D27" s="16">
        <v>10</v>
      </c>
      <c r="E27" s="16">
        <v>10</v>
      </c>
    </row>
  </sheetData>
  <mergeCells count="6">
    <mergeCell ref="A8:E9"/>
    <mergeCell ref="C2:E2"/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 xml:space="preserve">&amp;CСтруктурный макет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18"/>
  <sheetViews>
    <sheetView view="pageBreakPreview" zoomScale="98" zoomScaleSheetLayoutView="98" workbookViewId="0">
      <selection activeCell="D6" sqref="D6"/>
    </sheetView>
  </sheetViews>
  <sheetFormatPr defaultRowHeight="12.75"/>
  <cols>
    <col min="1" max="1" width="4.85546875" style="5" customWidth="1"/>
    <col min="2" max="2" width="6" style="5" customWidth="1"/>
    <col min="3" max="3" width="28.85546875" style="5" customWidth="1"/>
    <col min="4" max="4" width="66.42578125" style="5" customWidth="1"/>
    <col min="5" max="16384" width="9.140625" style="5"/>
  </cols>
  <sheetData>
    <row r="1" spans="1:8" ht="12.75" customHeight="1">
      <c r="D1" s="1" t="s">
        <v>33</v>
      </c>
    </row>
    <row r="2" spans="1:8" ht="15">
      <c r="C2" s="6"/>
      <c r="D2" s="1" t="s">
        <v>28</v>
      </c>
    </row>
    <row r="3" spans="1:8" ht="12.75" customHeight="1">
      <c r="C3" s="6"/>
      <c r="D3" s="1" t="s">
        <v>53</v>
      </c>
    </row>
    <row r="4" spans="1:8" ht="15">
      <c r="B4" s="7"/>
      <c r="C4" s="8"/>
      <c r="D4" s="1" t="s">
        <v>3</v>
      </c>
    </row>
    <row r="5" spans="1:8" ht="12.75" customHeight="1">
      <c r="B5" s="9"/>
      <c r="C5" s="8"/>
      <c r="D5" s="55" t="s">
        <v>90</v>
      </c>
    </row>
    <row r="6" spans="1:8" ht="15">
      <c r="B6" s="10"/>
      <c r="C6" s="11"/>
      <c r="D6" s="56" t="s">
        <v>99</v>
      </c>
      <c r="H6" s="7"/>
    </row>
    <row r="7" spans="1:8" ht="18.75">
      <c r="B7" s="43"/>
      <c r="C7" s="11"/>
      <c r="D7" s="1"/>
      <c r="H7" s="7"/>
    </row>
    <row r="8" spans="1:8" ht="12.75" customHeight="1">
      <c r="A8" s="59" t="s">
        <v>96</v>
      </c>
      <c r="B8" s="59"/>
      <c r="C8" s="59"/>
      <c r="D8" s="59"/>
      <c r="H8" s="7"/>
    </row>
    <row r="9" spans="1:8" ht="40.5" customHeight="1">
      <c r="A9" s="59"/>
      <c r="B9" s="59"/>
      <c r="C9" s="59"/>
      <c r="D9" s="59"/>
    </row>
    <row r="10" spans="1:8" ht="12.75" customHeight="1">
      <c r="B10" s="12"/>
      <c r="C10" s="13"/>
      <c r="D10" s="14"/>
    </row>
    <row r="11" spans="1:8" ht="12.75" customHeight="1">
      <c r="A11" s="60" t="s">
        <v>7</v>
      </c>
      <c r="B11" s="60" t="s">
        <v>0</v>
      </c>
      <c r="C11" s="60"/>
      <c r="D11" s="60" t="s">
        <v>1</v>
      </c>
    </row>
    <row r="12" spans="1:8" ht="43.5" customHeight="1">
      <c r="A12" s="60"/>
      <c r="B12" s="15" t="s">
        <v>2</v>
      </c>
      <c r="C12" s="15" t="s">
        <v>4</v>
      </c>
      <c r="D12" s="60"/>
    </row>
    <row r="13" spans="1:8">
      <c r="A13" s="64">
        <v>1</v>
      </c>
      <c r="B13" s="62" t="s">
        <v>68</v>
      </c>
      <c r="C13" s="63"/>
      <c r="D13" s="63"/>
    </row>
    <row r="14" spans="1:8" ht="94.5" customHeight="1">
      <c r="A14" s="64"/>
      <c r="B14" s="2">
        <v>945</v>
      </c>
      <c r="C14" s="2" t="s">
        <v>8</v>
      </c>
      <c r="D14" s="3" t="s">
        <v>80</v>
      </c>
    </row>
    <row r="15" spans="1:8" ht="66" customHeight="1">
      <c r="A15" s="49"/>
      <c r="B15" s="2">
        <v>945</v>
      </c>
      <c r="C15" s="2" t="s">
        <v>9</v>
      </c>
      <c r="D15" s="19" t="s">
        <v>79</v>
      </c>
    </row>
    <row r="16" spans="1:8" ht="15" customHeight="1">
      <c r="A16" s="61"/>
      <c r="B16" s="61"/>
      <c r="C16" s="61"/>
      <c r="D16" s="61"/>
    </row>
    <row r="17" spans="1:4" ht="15">
      <c r="A17" s="51"/>
      <c r="B17" s="52"/>
      <c r="C17" s="53"/>
      <c r="D17" s="54"/>
    </row>
    <row r="18" spans="1:4" ht="14.25">
      <c r="A18" s="14"/>
      <c r="B18" s="61"/>
      <c r="C18" s="61"/>
      <c r="D18" s="61"/>
    </row>
  </sheetData>
  <mergeCells count="8">
    <mergeCell ref="A8:D9"/>
    <mergeCell ref="A11:A12"/>
    <mergeCell ref="B11:C11"/>
    <mergeCell ref="D11:D12"/>
    <mergeCell ref="B18:D18"/>
    <mergeCell ref="B13:D13"/>
    <mergeCell ref="A13:A14"/>
    <mergeCell ref="A16:D16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 xml:space="preserve">&amp;CСтруктурный макет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15"/>
  <sheetViews>
    <sheetView view="pageBreakPreview" zoomScaleSheetLayoutView="100" workbookViewId="0">
      <selection activeCell="D6" sqref="D6"/>
    </sheetView>
  </sheetViews>
  <sheetFormatPr defaultRowHeight="12.75"/>
  <cols>
    <col min="1" max="1" width="4.140625" style="5" customWidth="1"/>
    <col min="2" max="2" width="17.5703125" style="5" customWidth="1"/>
    <col min="3" max="3" width="22.7109375" style="5" customWidth="1"/>
    <col min="4" max="4" width="65.5703125" style="5" customWidth="1"/>
    <col min="5" max="16384" width="9.140625" style="5"/>
  </cols>
  <sheetData>
    <row r="1" spans="1:8" ht="12.75" customHeight="1">
      <c r="D1" s="47" t="s">
        <v>63</v>
      </c>
    </row>
    <row r="2" spans="1:8" ht="15">
      <c r="C2" s="6"/>
      <c r="D2" s="1" t="s">
        <v>28</v>
      </c>
    </row>
    <row r="3" spans="1:8" ht="12.75" customHeight="1">
      <c r="C3" s="6"/>
      <c r="D3" s="1" t="s">
        <v>53</v>
      </c>
    </row>
    <row r="4" spans="1:8" ht="15">
      <c r="B4" s="7"/>
      <c r="C4" s="8"/>
      <c r="D4" s="1" t="s">
        <v>3</v>
      </c>
    </row>
    <row r="5" spans="1:8" ht="12.75" customHeight="1">
      <c r="B5" s="9"/>
      <c r="C5" s="8"/>
      <c r="D5" s="55" t="s">
        <v>90</v>
      </c>
    </row>
    <row r="6" spans="1:8" ht="15">
      <c r="B6" s="10"/>
      <c r="C6" s="11"/>
      <c r="D6" s="56" t="s">
        <v>101</v>
      </c>
      <c r="H6" s="7"/>
    </row>
    <row r="7" spans="1:8" ht="15">
      <c r="B7" s="10"/>
      <c r="C7" s="11"/>
      <c r="D7" s="1"/>
      <c r="H7" s="7"/>
    </row>
    <row r="8" spans="1:8" ht="12.75" customHeight="1">
      <c r="A8" s="59" t="s">
        <v>34</v>
      </c>
      <c r="B8" s="59"/>
      <c r="C8" s="59"/>
      <c r="D8" s="59"/>
      <c r="H8" s="7"/>
    </row>
    <row r="9" spans="1:8" ht="40.5" customHeight="1">
      <c r="A9" s="59"/>
      <c r="B9" s="59"/>
      <c r="C9" s="59"/>
      <c r="D9" s="59"/>
    </row>
    <row r="10" spans="1:8" ht="12.75" customHeight="1">
      <c r="B10" s="12"/>
      <c r="C10" s="13"/>
      <c r="D10" s="14"/>
    </row>
    <row r="11" spans="1:8" ht="27" customHeight="1">
      <c r="A11" s="66" t="s">
        <v>7</v>
      </c>
      <c r="B11" s="68" t="s">
        <v>0</v>
      </c>
      <c r="C11" s="68"/>
      <c r="D11" s="69" t="s">
        <v>1</v>
      </c>
    </row>
    <row r="12" spans="1:8" ht="72" customHeight="1">
      <c r="A12" s="67"/>
      <c r="B12" s="20" t="s">
        <v>14</v>
      </c>
      <c r="C12" s="20" t="s">
        <v>15</v>
      </c>
      <c r="D12" s="69"/>
    </row>
    <row r="13" spans="1:8" ht="15.75">
      <c r="A13" s="50">
        <v>1</v>
      </c>
      <c r="B13" s="65" t="s">
        <v>54</v>
      </c>
      <c r="C13" s="65"/>
      <c r="D13" s="65"/>
    </row>
    <row r="14" spans="1:8" ht="30">
      <c r="B14" s="21">
        <v>860</v>
      </c>
      <c r="C14" s="22" t="s">
        <v>51</v>
      </c>
      <c r="D14" s="23" t="s">
        <v>82</v>
      </c>
    </row>
    <row r="15" spans="1:8" ht="30">
      <c r="B15" s="21">
        <v>860</v>
      </c>
      <c r="C15" s="22" t="s">
        <v>52</v>
      </c>
      <c r="D15" s="23" t="s">
        <v>81</v>
      </c>
    </row>
  </sheetData>
  <mergeCells count="5">
    <mergeCell ref="B13:D13"/>
    <mergeCell ref="A8:D9"/>
    <mergeCell ref="A11:A12"/>
    <mergeCell ref="B11:C11"/>
    <mergeCell ref="D11:D12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&amp;CСтруктурный макет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G25"/>
  <sheetViews>
    <sheetView view="pageBreakPreview" zoomScale="115" zoomScaleSheetLayoutView="115" workbookViewId="0">
      <selection activeCell="C6" sqref="C6:D6"/>
    </sheetView>
  </sheetViews>
  <sheetFormatPr defaultRowHeight="12.75"/>
  <cols>
    <col min="1" max="1" width="5.42578125" style="5" customWidth="1"/>
    <col min="2" max="2" width="24.85546875" style="5" customWidth="1"/>
    <col min="3" max="3" width="65.5703125" style="5" customWidth="1"/>
    <col min="4" max="4" width="10.140625" style="5" customWidth="1"/>
    <col min="5" max="16384" width="9.140625" style="5"/>
  </cols>
  <sheetData>
    <row r="1" spans="1:7" ht="12.75" customHeight="1">
      <c r="C1" s="48" t="s">
        <v>64</v>
      </c>
      <c r="D1" s="1"/>
    </row>
    <row r="2" spans="1:7" ht="15">
      <c r="C2" s="58" t="s">
        <v>28</v>
      </c>
      <c r="D2" s="58"/>
    </row>
    <row r="3" spans="1:7" ht="12.75" customHeight="1">
      <c r="C3" s="58" t="s">
        <v>53</v>
      </c>
      <c r="D3" s="58"/>
    </row>
    <row r="4" spans="1:7" ht="15">
      <c r="B4" s="7"/>
      <c r="C4" s="58" t="s">
        <v>3</v>
      </c>
      <c r="D4" s="58"/>
    </row>
    <row r="5" spans="1:7" ht="12.75" customHeight="1">
      <c r="B5" s="9"/>
      <c r="C5" s="58" t="s">
        <v>90</v>
      </c>
      <c r="D5" s="58"/>
    </row>
    <row r="6" spans="1:7" ht="15">
      <c r="B6" s="10"/>
      <c r="C6" s="58" t="s">
        <v>102</v>
      </c>
      <c r="D6" s="58"/>
      <c r="G6" s="7"/>
    </row>
    <row r="7" spans="1:7" ht="2.25" customHeight="1">
      <c r="B7" s="10"/>
      <c r="C7" s="1"/>
      <c r="G7" s="7"/>
    </row>
    <row r="8" spans="1:7" ht="12.75" customHeight="1">
      <c r="A8" s="57" t="s">
        <v>91</v>
      </c>
      <c r="B8" s="57"/>
      <c r="C8" s="57"/>
      <c r="D8" s="57"/>
      <c r="G8" s="7"/>
    </row>
    <row r="9" spans="1:7" ht="12.75" customHeight="1">
      <c r="A9" s="57"/>
      <c r="B9" s="57"/>
      <c r="C9" s="57"/>
      <c r="D9" s="57"/>
    </row>
    <row r="10" spans="1:7" ht="12.75" customHeight="1">
      <c r="B10" s="12"/>
      <c r="C10" s="14"/>
      <c r="D10" s="24" t="s">
        <v>17</v>
      </c>
    </row>
    <row r="11" spans="1:7" ht="21" customHeight="1">
      <c r="A11" s="17" t="s">
        <v>35</v>
      </c>
      <c r="B11" s="17" t="s">
        <v>26</v>
      </c>
      <c r="C11" s="17" t="s">
        <v>1</v>
      </c>
      <c r="D11" s="17" t="s">
        <v>16</v>
      </c>
    </row>
    <row r="12" spans="1:7" ht="32.25" customHeight="1">
      <c r="A12" s="16"/>
      <c r="B12" s="27" t="s">
        <v>36</v>
      </c>
      <c r="C12" s="28" t="s">
        <v>18</v>
      </c>
      <c r="D12" s="25">
        <f>D13+D17+D21+D23+D15</f>
        <v>1272.9000000000001</v>
      </c>
    </row>
    <row r="13" spans="1:7" ht="30" customHeight="1">
      <c r="A13" s="16"/>
      <c r="B13" s="18" t="s">
        <v>37</v>
      </c>
      <c r="C13" s="3" t="s">
        <v>50</v>
      </c>
      <c r="D13" s="25">
        <v>125.3</v>
      </c>
    </row>
    <row r="14" spans="1:7" ht="30" customHeight="1">
      <c r="A14" s="16">
        <v>182</v>
      </c>
      <c r="B14" s="18" t="s">
        <v>55</v>
      </c>
      <c r="C14" s="3" t="s">
        <v>10</v>
      </c>
      <c r="D14" s="26">
        <v>125.3</v>
      </c>
    </row>
    <row r="15" spans="1:7" ht="24.75" customHeight="1">
      <c r="A15" s="16"/>
      <c r="B15" s="18" t="s">
        <v>39</v>
      </c>
      <c r="C15" s="3" t="s">
        <v>19</v>
      </c>
      <c r="D15" s="25">
        <f>D16</f>
        <v>12</v>
      </c>
    </row>
    <row r="16" spans="1:7" ht="20.25" customHeight="1">
      <c r="A16" s="16"/>
      <c r="B16" s="18" t="s">
        <v>11</v>
      </c>
      <c r="C16" s="3" t="s">
        <v>12</v>
      </c>
      <c r="D16" s="26">
        <v>12</v>
      </c>
    </row>
    <row r="17" spans="1:4" ht="18" customHeight="1">
      <c r="A17" s="16"/>
      <c r="B17" s="27" t="s">
        <v>38</v>
      </c>
      <c r="C17" s="28" t="s">
        <v>22</v>
      </c>
      <c r="D17" s="25">
        <f>D18+D19+D20</f>
        <v>938.6</v>
      </c>
    </row>
    <row r="18" spans="1:4" ht="44.25" customHeight="1">
      <c r="A18" s="16">
        <v>182</v>
      </c>
      <c r="B18" s="18" t="s">
        <v>13</v>
      </c>
      <c r="C18" s="3" t="s">
        <v>20</v>
      </c>
      <c r="D18" s="26">
        <v>38.6</v>
      </c>
    </row>
    <row r="19" spans="1:4" ht="51" customHeight="1">
      <c r="A19" s="16">
        <v>182</v>
      </c>
      <c r="B19" s="18" t="s">
        <v>57</v>
      </c>
      <c r="C19" s="3" t="s">
        <v>58</v>
      </c>
      <c r="D19" s="26">
        <v>450</v>
      </c>
    </row>
    <row r="20" spans="1:4" ht="65.25" customHeight="1">
      <c r="A20" s="16">
        <v>182</v>
      </c>
      <c r="B20" s="18" t="s">
        <v>59</v>
      </c>
      <c r="C20" s="3" t="s">
        <v>60</v>
      </c>
      <c r="D20" s="26">
        <v>450</v>
      </c>
    </row>
    <row r="21" spans="1:4" ht="42.75">
      <c r="A21" s="16"/>
      <c r="B21" s="27" t="s">
        <v>41</v>
      </c>
      <c r="C21" s="28" t="s">
        <v>21</v>
      </c>
      <c r="D21" s="35">
        <f>D22</f>
        <v>117</v>
      </c>
    </row>
    <row r="22" spans="1:4" ht="75">
      <c r="A22" s="16">
        <v>860</v>
      </c>
      <c r="B22" s="3" t="s">
        <v>5</v>
      </c>
      <c r="C22" s="3" t="s">
        <v>61</v>
      </c>
      <c r="D22" s="36">
        <v>117</v>
      </c>
    </row>
    <row r="23" spans="1:4" ht="28.5">
      <c r="A23" s="16"/>
      <c r="B23" s="27" t="s">
        <v>42</v>
      </c>
      <c r="C23" s="28" t="s">
        <v>32</v>
      </c>
      <c r="D23" s="37">
        <f>D24+D25</f>
        <v>80</v>
      </c>
    </row>
    <row r="24" spans="1:4" ht="30">
      <c r="A24" s="16">
        <v>860</v>
      </c>
      <c r="B24" s="3" t="s">
        <v>6</v>
      </c>
      <c r="C24" s="4" t="s">
        <v>83</v>
      </c>
      <c r="D24" s="36">
        <v>70</v>
      </c>
    </row>
    <row r="25" spans="1:4" ht="30">
      <c r="A25" s="16"/>
      <c r="B25" s="3" t="s">
        <v>88</v>
      </c>
      <c r="C25" s="4" t="s">
        <v>89</v>
      </c>
      <c r="D25" s="36">
        <v>10</v>
      </c>
    </row>
  </sheetData>
  <mergeCells count="6">
    <mergeCell ref="A8:D9"/>
    <mergeCell ref="C2:D2"/>
    <mergeCell ref="C3:D3"/>
    <mergeCell ref="C4:D4"/>
    <mergeCell ref="C5:D5"/>
    <mergeCell ref="C6:D6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 xml:space="preserve">&amp;CСтруктурный макет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G22"/>
  <sheetViews>
    <sheetView tabSelected="1" view="pageBreakPreview" zoomScaleSheetLayoutView="100" workbookViewId="0">
      <selection activeCell="C6" sqref="C6:D6"/>
    </sheetView>
  </sheetViews>
  <sheetFormatPr defaultRowHeight="12.75"/>
  <cols>
    <col min="1" max="1" width="5" style="5" customWidth="1"/>
    <col min="2" max="2" width="22.42578125" style="5" customWidth="1"/>
    <col min="3" max="3" width="63.5703125" style="5" customWidth="1"/>
    <col min="4" max="4" width="15.7109375" style="5" customWidth="1"/>
    <col min="5" max="16384" width="9.140625" style="5"/>
  </cols>
  <sheetData>
    <row r="1" spans="1:7" ht="12.75" customHeight="1">
      <c r="D1" s="48" t="s">
        <v>66</v>
      </c>
    </row>
    <row r="2" spans="1:7" ht="15">
      <c r="B2" s="24"/>
      <c r="C2" s="58" t="s">
        <v>28</v>
      </c>
      <c r="D2" s="58"/>
    </row>
    <row r="3" spans="1:7" ht="12.75" customHeight="1">
      <c r="B3" s="24"/>
      <c r="C3" s="58" t="s">
        <v>53</v>
      </c>
      <c r="D3" s="58"/>
    </row>
    <row r="4" spans="1:7" ht="15">
      <c r="B4" s="58" t="s">
        <v>3</v>
      </c>
      <c r="C4" s="58"/>
      <c r="D4" s="58"/>
    </row>
    <row r="5" spans="1:7" ht="12.75" customHeight="1">
      <c r="B5" s="44"/>
      <c r="C5" s="58" t="s">
        <v>62</v>
      </c>
      <c r="D5" s="58"/>
    </row>
    <row r="6" spans="1:7" ht="15">
      <c r="B6" s="45"/>
      <c r="C6" s="58" t="s">
        <v>102</v>
      </c>
      <c r="D6" s="58"/>
      <c r="G6" s="7"/>
    </row>
    <row r="7" spans="1:7" ht="15">
      <c r="B7" s="10"/>
      <c r="C7" s="1"/>
      <c r="G7" s="7"/>
    </row>
    <row r="8" spans="1:7" ht="12.75" customHeight="1">
      <c r="A8" s="57" t="s">
        <v>85</v>
      </c>
      <c r="B8" s="57"/>
      <c r="C8" s="57"/>
      <c r="D8" s="57"/>
      <c r="G8" s="7"/>
    </row>
    <row r="9" spans="1:7" ht="29.25" customHeight="1">
      <c r="A9" s="57"/>
      <c r="B9" s="57"/>
      <c r="C9" s="57"/>
      <c r="D9" s="57"/>
    </row>
    <row r="10" spans="1:7" ht="12.75" customHeight="1">
      <c r="B10" s="12"/>
      <c r="C10" s="14"/>
      <c r="D10" s="24" t="s">
        <v>17</v>
      </c>
    </row>
    <row r="11" spans="1:7" ht="21" customHeight="1">
      <c r="A11" s="17" t="s">
        <v>27</v>
      </c>
      <c r="B11" s="17" t="s">
        <v>26</v>
      </c>
      <c r="C11" s="17" t="s">
        <v>1</v>
      </c>
      <c r="D11" s="17" t="s">
        <v>16</v>
      </c>
    </row>
    <row r="12" spans="1:7" ht="30.75" customHeight="1">
      <c r="A12" s="16"/>
      <c r="B12" s="29" t="s">
        <v>43</v>
      </c>
      <c r="C12" s="28" t="s">
        <v>23</v>
      </c>
      <c r="D12" s="38">
        <f>D14+D20+D18+D17</f>
        <v>2476.1499999999996</v>
      </c>
    </row>
    <row r="13" spans="1:7" ht="30" customHeight="1">
      <c r="A13" s="16">
        <v>860</v>
      </c>
      <c r="B13" s="31" t="s">
        <v>44</v>
      </c>
      <c r="C13" s="3" t="s">
        <v>24</v>
      </c>
      <c r="D13" s="32">
        <v>1882.95</v>
      </c>
    </row>
    <row r="14" spans="1:7" ht="33.75" customHeight="1">
      <c r="A14" s="16">
        <v>860</v>
      </c>
      <c r="B14" s="3" t="s">
        <v>45</v>
      </c>
      <c r="C14" s="3" t="s">
        <v>48</v>
      </c>
      <c r="D14" s="38">
        <v>1882.95</v>
      </c>
    </row>
    <row r="15" spans="1:7" ht="31.5" customHeight="1">
      <c r="A15" s="16">
        <v>860</v>
      </c>
      <c r="B15" s="3" t="s">
        <v>92</v>
      </c>
      <c r="C15" s="3" t="s">
        <v>72</v>
      </c>
      <c r="D15" s="42">
        <v>1882.95</v>
      </c>
    </row>
    <row r="16" spans="1:7" ht="31.5" customHeight="1">
      <c r="A16" s="16"/>
      <c r="B16" s="3" t="s">
        <v>47</v>
      </c>
      <c r="C16" s="3" t="s">
        <v>49</v>
      </c>
      <c r="D16" s="32">
        <v>0</v>
      </c>
    </row>
    <row r="17" spans="1:4" ht="15">
      <c r="A17" s="16">
        <v>860</v>
      </c>
      <c r="B17" s="3" t="s">
        <v>97</v>
      </c>
      <c r="C17" s="3" t="s">
        <v>98</v>
      </c>
      <c r="D17" s="32">
        <v>401.2</v>
      </c>
    </row>
    <row r="18" spans="1:4" ht="36.75" customHeight="1">
      <c r="A18" s="16"/>
      <c r="B18" s="3" t="s">
        <v>46</v>
      </c>
      <c r="C18" s="3" t="s">
        <v>25</v>
      </c>
      <c r="D18" s="32">
        <f>D19</f>
        <v>192</v>
      </c>
    </row>
    <row r="19" spans="1:4" ht="51" customHeight="1">
      <c r="A19" s="16">
        <v>860</v>
      </c>
      <c r="B19" s="3" t="s">
        <v>93</v>
      </c>
      <c r="C19" s="4" t="s">
        <v>77</v>
      </c>
      <c r="D19" s="33">
        <v>192</v>
      </c>
    </row>
    <row r="20" spans="1:4" ht="36.75" customHeight="1">
      <c r="A20" s="41">
        <v>860</v>
      </c>
      <c r="B20" s="46" t="s">
        <v>73</v>
      </c>
      <c r="C20" s="28" t="s">
        <v>74</v>
      </c>
      <c r="D20" s="38">
        <f>D21</f>
        <v>0</v>
      </c>
    </row>
    <row r="21" spans="1:4" ht="17.25" customHeight="1">
      <c r="A21" s="16">
        <v>860</v>
      </c>
      <c r="B21" s="39" t="s">
        <v>56</v>
      </c>
      <c r="C21" s="30" t="s">
        <v>78</v>
      </c>
      <c r="D21" s="40"/>
    </row>
    <row r="22" spans="1:4">
      <c r="A22" s="16"/>
      <c r="B22" s="16"/>
      <c r="C22" s="16"/>
      <c r="D22" s="34"/>
    </row>
  </sheetData>
  <mergeCells count="6">
    <mergeCell ref="A8:D9"/>
    <mergeCell ref="C2:D2"/>
    <mergeCell ref="C3:D3"/>
    <mergeCell ref="B4:D4"/>
    <mergeCell ref="C5:D5"/>
    <mergeCell ref="C6:D6"/>
  </mergeCells>
  <phoneticPr fontId="28" type="noConversion"/>
  <pageMargins left="0.70866141732283472" right="0.70866141732283472" top="0.74803149606299213" bottom="0.74803149606299213" header="0.31496062992125984" footer="0.31496062992125984"/>
  <pageSetup paperSize="9" scale="79" orientation="portrait" r:id="rId1"/>
  <headerFooter>
    <oddHeader xml:space="preserve">&amp;CСтруктурный макет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7</vt:lpstr>
      <vt:lpstr>6</vt:lpstr>
      <vt:lpstr>2</vt:lpstr>
      <vt:lpstr>3</vt:lpstr>
      <vt:lpstr>4</vt:lpstr>
      <vt:lpstr>5</vt:lpstr>
      <vt:lpstr>'4'!Заголовки_для_печати</vt:lpstr>
      <vt:lpstr>'6'!Заголовки_для_печати</vt:lpstr>
      <vt:lpstr>'2'!Область_печати</vt:lpstr>
      <vt:lpstr>'3'!Область_печати</vt:lpstr>
      <vt:lpstr>'5'!Область_печати</vt:lpstr>
      <vt:lpstr>'7'!Область_печати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1</cp:lastModifiedBy>
  <cp:lastPrinted>2017-12-27T06:06:42Z</cp:lastPrinted>
  <dcterms:created xsi:type="dcterms:W3CDTF">2009-12-08T03:06:20Z</dcterms:created>
  <dcterms:modified xsi:type="dcterms:W3CDTF">2018-01-11T08:26:52Z</dcterms:modified>
</cp:coreProperties>
</file>